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b">'Sheet1'!$F$1</definedName>
    <definedName name="bm">'Sheet1'!$K$1</definedName>
    <definedName name="d">'Sheet1'!$F$2</definedName>
    <definedName name="hfp">'Sheet1'!$D$15</definedName>
    <definedName name="m">'Sheet1'!$F$3</definedName>
  </definedNames>
  <calcPr fullCalcOnLoad="1"/>
</workbook>
</file>

<file path=xl/sharedStrings.xml><?xml version="1.0" encoding="utf-8"?>
<sst xmlns="http://schemas.openxmlformats.org/spreadsheetml/2006/main" count="24" uniqueCount="24">
  <si>
    <r>
      <t>b (</t>
    </r>
    <r>
      <rPr>
        <sz val="10"/>
        <rFont val="ＭＳ Ｐゴシック"/>
        <family val="3"/>
      </rPr>
      <t>アルファベットの大きさ</t>
    </r>
    <r>
      <rPr>
        <sz val="10"/>
        <rFont val="Arial"/>
        <family val="2"/>
      </rPr>
      <t>)</t>
    </r>
  </si>
  <si>
    <r>
      <t xml:space="preserve">m (p </t>
    </r>
    <r>
      <rPr>
        <sz val="10"/>
        <rFont val="ＭＳ Ｐゴシック"/>
        <family val="3"/>
      </rPr>
      <t>の長さ</t>
    </r>
    <r>
      <rPr>
        <sz val="10"/>
        <rFont val="Arial"/>
        <family val="2"/>
      </rPr>
      <t>)</t>
    </r>
  </si>
  <si>
    <t>p[i]*(b**(m-1-i))</t>
  </si>
  <si>
    <r>
      <t>C列</t>
    </r>
    <r>
      <rPr>
        <sz val="10"/>
        <rFont val="Arial"/>
        <family val="2"/>
      </rPr>
      <t xml:space="preserve"> mod d</t>
    </r>
  </si>
  <si>
    <r>
      <t>hf(p) (</t>
    </r>
    <r>
      <rPr>
        <sz val="10"/>
        <rFont val="ＭＳ Ｐゴシック"/>
        <family val="3"/>
      </rPr>
      <t>合計</t>
    </r>
    <r>
      <rPr>
        <sz val="10"/>
        <rFont val="Arial"/>
        <family val="2"/>
      </rPr>
      <t xml:space="preserve"> mod d)</t>
    </r>
  </si>
  <si>
    <t>合計</t>
  </si>
  <si>
    <t>sum mod d</t>
  </si>
  <si>
    <r>
      <t>G</t>
    </r>
    <r>
      <rPr>
        <sz val="10"/>
        <rFont val="ＭＳ Ｐゴシック"/>
        <family val="3"/>
      </rPr>
      <t>列</t>
    </r>
    <r>
      <rPr>
        <sz val="10"/>
        <rFont val="Arial"/>
        <family val="2"/>
      </rPr>
      <t xml:space="preserve"> mod d</t>
    </r>
  </si>
  <si>
    <t>Text (t[s])</t>
  </si>
  <si>
    <t>Pattern (p[i])</t>
  </si>
  <si>
    <t>b**(m-1) mod d (bm)</t>
  </si>
  <si>
    <r>
      <t xml:space="preserve">i </t>
    </r>
    <r>
      <rPr>
        <sz val="10"/>
        <rFont val="ＭＳ Ｐゴシック"/>
        <family val="3"/>
      </rPr>
      <t>又は</t>
    </r>
    <r>
      <rPr>
        <sz val="10"/>
        <rFont val="Arial"/>
        <family val="2"/>
      </rPr>
      <t xml:space="preserve"> s</t>
    </r>
  </si>
  <si>
    <r>
      <t>J</t>
    </r>
    <r>
      <rPr>
        <sz val="10"/>
        <rFont val="ＭＳ Ｐゴシック"/>
        <family val="3"/>
      </rPr>
      <t>列</t>
    </r>
    <r>
      <rPr>
        <sz val="10"/>
        <rFont val="Arial"/>
        <family val="2"/>
      </rPr>
      <t xml:space="preserve"> - K</t>
    </r>
    <r>
      <rPr>
        <sz val="10"/>
        <rFont val="ＭＳ Ｐゴシック"/>
        <family val="3"/>
      </rPr>
      <t>列</t>
    </r>
  </si>
  <si>
    <r>
      <t>(L</t>
    </r>
    <r>
      <rPr>
        <sz val="10"/>
        <rFont val="ＭＳ Ｐゴシック"/>
        <family val="3"/>
      </rPr>
      <t>列 * b) mod d</t>
    </r>
  </si>
  <si>
    <t>t[s+m]</t>
  </si>
  <si>
    <r>
      <t>hf(s+1) (=(M</t>
    </r>
    <r>
      <rPr>
        <sz val="10"/>
        <rFont val="ＭＳ Ｐゴシック"/>
        <family val="3"/>
      </rPr>
      <t>列+N列) mod d)</t>
    </r>
  </si>
  <si>
    <t>check?</t>
  </si>
  <si>
    <t>t[i]*(b**(m-1-i))</t>
  </si>
  <si>
    <t>hf(ts)</t>
  </si>
  <si>
    <t>(t[s]*b**(m-1)) mod d</t>
  </si>
  <si>
    <t>d (modulus, 法)</t>
  </si>
  <si>
    <r>
      <t xml:space="preserve">Pattern </t>
    </r>
    <r>
      <rPr>
        <sz val="10"/>
        <rFont val="ＭＳ Ｐゴシック"/>
        <family val="3"/>
      </rPr>
      <t>のハッシュ関数の計算</t>
    </r>
    <r>
      <rPr>
        <sz val="10"/>
        <rFont val="Arial"/>
        <family val="2"/>
      </rPr>
      <t xml:space="preserve">         </t>
    </r>
  </si>
  <si>
    <t>ハッシュ関数の初期値の計算</t>
  </si>
  <si>
    <t>ハッシュ関数の継続計算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</si>
</sst>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38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2" fillId="0" borderId="10" xfId="0" applyFont="1" applyBorder="1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K5" sqref="K5"/>
    </sheetView>
  </sheetViews>
  <sheetFormatPr defaultColWidth="9.140625" defaultRowHeight="12.75"/>
  <cols>
    <col min="2" max="2" width="12.28125" style="0" customWidth="1"/>
    <col min="3" max="3" width="14.00390625" style="0" customWidth="1"/>
    <col min="4" max="4" width="6.8515625" style="0" customWidth="1"/>
    <col min="5" max="5" width="8.57421875" style="0" customWidth="1"/>
    <col min="7" max="7" width="7.140625" style="0" customWidth="1"/>
    <col min="8" max="8" width="7.7109375" style="0" customWidth="1"/>
    <col min="9" max="9" width="10.8515625" style="0" customWidth="1"/>
    <col min="10" max="11" width="7.140625" style="0" customWidth="1"/>
    <col min="12" max="12" width="5.7109375" style="0" customWidth="1"/>
    <col min="14" max="14" width="7.421875" style="0" customWidth="1"/>
  </cols>
  <sheetData>
    <row r="1" spans="1:15" ht="12.75">
      <c r="A1" s="2"/>
      <c r="B1" s="2" t="s">
        <v>0</v>
      </c>
      <c r="C1" s="2"/>
      <c r="D1" s="2"/>
      <c r="E1" s="2"/>
      <c r="F1" s="2">
        <v>10</v>
      </c>
      <c r="G1" s="2"/>
      <c r="H1" s="2" t="s">
        <v>10</v>
      </c>
      <c r="I1" s="2"/>
      <c r="J1" s="2"/>
      <c r="K1" s="2">
        <f>MOD(POWER(b,m-1),d)</f>
        <v>1</v>
      </c>
      <c r="L1" s="2"/>
      <c r="M1" s="2"/>
      <c r="N1" s="2"/>
      <c r="O1" s="2"/>
    </row>
    <row r="2" spans="1:15" ht="12.75">
      <c r="A2" s="2"/>
      <c r="B2" s="2" t="s">
        <v>20</v>
      </c>
      <c r="C2" s="2"/>
      <c r="D2" s="2"/>
      <c r="E2" s="2"/>
      <c r="F2" s="2">
        <v>9</v>
      </c>
      <c r="G2" s="2"/>
      <c r="H2" s="2"/>
      <c r="I2" s="2"/>
      <c r="J2" s="2"/>
      <c r="K2" s="2"/>
      <c r="L2" s="2"/>
      <c r="M2" s="2"/>
      <c r="N2" s="2"/>
      <c r="O2" s="2"/>
    </row>
    <row r="3" spans="1:15" ht="12.75">
      <c r="A3" s="2"/>
      <c r="B3" s="2" t="s">
        <v>1</v>
      </c>
      <c r="C3" s="2"/>
      <c r="D3" s="2"/>
      <c r="E3" s="2"/>
      <c r="F3" s="2">
        <v>6</v>
      </c>
      <c r="G3" s="2"/>
      <c r="H3" s="2"/>
      <c r="I3" s="2"/>
      <c r="J3" s="2"/>
      <c r="K3" s="2"/>
      <c r="L3" s="2"/>
      <c r="M3" s="2"/>
      <c r="N3" s="2"/>
      <c r="O3" s="2"/>
    </row>
    <row r="4" spans="1:15" ht="12.75">
      <c r="A4" s="2"/>
      <c r="B4" s="2" t="s">
        <v>21</v>
      </c>
      <c r="C4" s="2"/>
      <c r="D4" s="2"/>
      <c r="E4" s="2"/>
      <c r="F4" s="2"/>
      <c r="G4" s="8" t="s">
        <v>22</v>
      </c>
      <c r="H4" s="2"/>
      <c r="I4" s="2"/>
      <c r="J4" s="8" t="s">
        <v>23</v>
      </c>
      <c r="K4" s="2"/>
      <c r="L4" s="2"/>
      <c r="M4" s="2"/>
      <c r="N4" s="2"/>
      <c r="O4" s="2"/>
    </row>
    <row r="5" spans="1:15" s="1" customFormat="1" ht="38.25">
      <c r="A5" s="3" t="s">
        <v>11</v>
      </c>
      <c r="B5" s="3" t="s">
        <v>9</v>
      </c>
      <c r="C5" s="3" t="s">
        <v>2</v>
      </c>
      <c r="D5" s="4" t="s">
        <v>3</v>
      </c>
      <c r="E5" s="3" t="s">
        <v>16</v>
      </c>
      <c r="F5" s="3" t="s">
        <v>8</v>
      </c>
      <c r="G5" s="3" t="s">
        <v>17</v>
      </c>
      <c r="H5" s="3" t="s">
        <v>7</v>
      </c>
      <c r="I5" s="3" t="s">
        <v>6</v>
      </c>
      <c r="J5" s="3" t="s">
        <v>18</v>
      </c>
      <c r="K5" s="3" t="s">
        <v>19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1:15" ht="12.75">
      <c r="A6" s="2"/>
      <c r="B6" s="2"/>
      <c r="C6" s="2"/>
      <c r="D6" s="2"/>
      <c r="E6" s="2"/>
      <c r="F6" s="2"/>
      <c r="G6" s="2"/>
      <c r="H6" s="2"/>
      <c r="I6" s="2">
        <v>0</v>
      </c>
      <c r="J6" s="2"/>
      <c r="K6" s="2"/>
      <c r="L6" s="2"/>
      <c r="M6" s="2"/>
      <c r="N6" s="2"/>
      <c r="O6" s="2"/>
    </row>
    <row r="7" spans="1:15" ht="12.75">
      <c r="A7" s="2">
        <v>0</v>
      </c>
      <c r="B7" s="5">
        <v>0</v>
      </c>
      <c r="C7" s="2">
        <f aca="true" t="shared" si="0" ref="C7:C12">B7*(POWER(b,(m-1)-A7))</f>
        <v>0</v>
      </c>
      <c r="D7" s="2">
        <f aca="true" t="shared" si="1" ref="D7:D12">MOD(C7,d)</f>
        <v>0</v>
      </c>
      <c r="E7" s="6">
        <f aca="true" t="shared" si="2" ref="E7:E21">IF(hfp=J7,"CHECK!","")</f>
      </c>
      <c r="F7" s="2">
        <v>2</v>
      </c>
      <c r="G7" s="2">
        <f aca="true" t="shared" si="3" ref="G7:G12">F7*(POWER(b,m-1-A7))</f>
        <v>200000</v>
      </c>
      <c r="H7" s="2">
        <f aca="true" t="shared" si="4" ref="H7:H12">MOD(G7,d)</f>
        <v>2</v>
      </c>
      <c r="I7" s="2">
        <f aca="true" t="shared" si="5" ref="I7:I12">MOD(I6+H7,d)</f>
        <v>2</v>
      </c>
      <c r="J7" s="7">
        <f>I12</f>
        <v>1</v>
      </c>
      <c r="K7" s="2">
        <f aca="true" t="shared" si="6" ref="K7:K20">MOD(F7*bm,d)</f>
        <v>2</v>
      </c>
      <c r="L7" s="2">
        <f aca="true" t="shared" si="7" ref="L7:L20">MOD(J7-K7,d)</f>
        <v>8</v>
      </c>
      <c r="M7" s="2">
        <f aca="true" t="shared" si="8" ref="M7:M20">MOD(L7*b,d)</f>
        <v>8</v>
      </c>
      <c r="N7" s="2">
        <f>F13</f>
        <v>0</v>
      </c>
      <c r="O7" s="2">
        <f aca="true" t="shared" si="9" ref="O7:O20">MOD(M7+N7,d)</f>
        <v>8</v>
      </c>
    </row>
    <row r="8" spans="1:15" ht="12.75">
      <c r="A8" s="2">
        <f>A7+1</f>
        <v>1</v>
      </c>
      <c r="B8" s="5">
        <v>8</v>
      </c>
      <c r="C8" s="2">
        <f t="shared" si="0"/>
        <v>80000</v>
      </c>
      <c r="D8" s="2">
        <f t="shared" si="1"/>
        <v>8</v>
      </c>
      <c r="E8" s="6">
        <f t="shared" si="2"/>
      </c>
      <c r="F8" s="2">
        <v>8</v>
      </c>
      <c r="G8" s="2">
        <f t="shared" si="3"/>
        <v>80000</v>
      </c>
      <c r="H8" s="2">
        <f t="shared" si="4"/>
        <v>8</v>
      </c>
      <c r="I8" s="2">
        <f t="shared" si="5"/>
        <v>1</v>
      </c>
      <c r="J8" s="7">
        <f>O7</f>
        <v>8</v>
      </c>
      <c r="K8" s="2">
        <f t="shared" si="6"/>
        <v>8</v>
      </c>
      <c r="L8" s="2">
        <f t="shared" si="7"/>
        <v>0</v>
      </c>
      <c r="M8" s="2">
        <f t="shared" si="8"/>
        <v>0</v>
      </c>
      <c r="N8" s="2">
        <f aca="true" t="shared" si="10" ref="N8:N20">F14</f>
        <v>8</v>
      </c>
      <c r="O8" s="2">
        <f t="shared" si="9"/>
        <v>8</v>
      </c>
    </row>
    <row r="9" spans="1:15" ht="12.75">
      <c r="A9" s="2">
        <f aca="true" t="shared" si="11" ref="A9:A26">A8+1</f>
        <v>2</v>
      </c>
      <c r="B9" s="5">
        <v>1</v>
      </c>
      <c r="C9" s="2">
        <f t="shared" si="0"/>
        <v>1000</v>
      </c>
      <c r="D9" s="2">
        <f t="shared" si="1"/>
        <v>1</v>
      </c>
      <c r="E9" s="6">
        <f t="shared" si="2"/>
      </c>
      <c r="F9" s="2">
        <v>4</v>
      </c>
      <c r="G9" s="2">
        <f t="shared" si="3"/>
        <v>4000</v>
      </c>
      <c r="H9" s="2">
        <f t="shared" si="4"/>
        <v>4</v>
      </c>
      <c r="I9" s="2">
        <f t="shared" si="5"/>
        <v>5</v>
      </c>
      <c r="J9" s="7">
        <f>O8</f>
        <v>8</v>
      </c>
      <c r="K9" s="2">
        <f t="shared" si="6"/>
        <v>4</v>
      </c>
      <c r="L9" s="2">
        <f t="shared" si="7"/>
        <v>4</v>
      </c>
      <c r="M9" s="2">
        <f t="shared" si="8"/>
        <v>4</v>
      </c>
      <c r="N9" s="2">
        <f t="shared" si="10"/>
        <v>1</v>
      </c>
      <c r="O9" s="2">
        <f t="shared" si="9"/>
        <v>5</v>
      </c>
    </row>
    <row r="10" spans="1:15" ht="12.75">
      <c r="A10" s="2">
        <f t="shared" si="11"/>
        <v>3</v>
      </c>
      <c r="B10" s="5">
        <v>2</v>
      </c>
      <c r="C10" s="2">
        <f t="shared" si="0"/>
        <v>200</v>
      </c>
      <c r="D10" s="2">
        <f t="shared" si="1"/>
        <v>2</v>
      </c>
      <c r="E10" s="6">
        <f t="shared" si="2"/>
      </c>
      <c r="F10" s="2">
        <v>9</v>
      </c>
      <c r="G10" s="2">
        <f t="shared" si="3"/>
        <v>900</v>
      </c>
      <c r="H10" s="2">
        <f t="shared" si="4"/>
        <v>0</v>
      </c>
      <c r="I10" s="2">
        <f t="shared" si="5"/>
        <v>5</v>
      </c>
      <c r="J10" s="7">
        <f>O9</f>
        <v>5</v>
      </c>
      <c r="K10" s="2">
        <f t="shared" si="6"/>
        <v>0</v>
      </c>
      <c r="L10" s="2">
        <f t="shared" si="7"/>
        <v>5</v>
      </c>
      <c r="M10" s="2">
        <f t="shared" si="8"/>
        <v>5</v>
      </c>
      <c r="N10" s="2">
        <f t="shared" si="10"/>
        <v>2</v>
      </c>
      <c r="O10" s="2">
        <f t="shared" si="9"/>
        <v>7</v>
      </c>
    </row>
    <row r="11" spans="1:15" ht="12.75">
      <c r="A11" s="2">
        <f t="shared" si="11"/>
        <v>4</v>
      </c>
      <c r="B11" s="5">
        <v>0</v>
      </c>
      <c r="C11" s="2">
        <f t="shared" si="0"/>
        <v>0</v>
      </c>
      <c r="D11" s="2">
        <f t="shared" si="1"/>
        <v>0</v>
      </c>
      <c r="E11" s="6" t="str">
        <f t="shared" si="2"/>
        <v>CHECK!</v>
      </c>
      <c r="F11" s="2">
        <v>8</v>
      </c>
      <c r="G11" s="2">
        <f t="shared" si="3"/>
        <v>80</v>
      </c>
      <c r="H11" s="2">
        <f t="shared" si="4"/>
        <v>8</v>
      </c>
      <c r="I11" s="2">
        <f t="shared" si="5"/>
        <v>4</v>
      </c>
      <c r="J11" s="7">
        <f aca="true" t="shared" si="12" ref="J11:J21">O10</f>
        <v>7</v>
      </c>
      <c r="K11" s="2">
        <f t="shared" si="6"/>
        <v>8</v>
      </c>
      <c r="L11" s="2">
        <f t="shared" si="7"/>
        <v>8</v>
      </c>
      <c r="M11" s="2">
        <f t="shared" si="8"/>
        <v>8</v>
      </c>
      <c r="N11" s="2">
        <f t="shared" si="10"/>
        <v>0</v>
      </c>
      <c r="O11" s="2">
        <f t="shared" si="9"/>
        <v>8</v>
      </c>
    </row>
    <row r="12" spans="1:15" ht="12.75">
      <c r="A12" s="2">
        <f t="shared" si="11"/>
        <v>5</v>
      </c>
      <c r="B12" s="5">
        <v>5</v>
      </c>
      <c r="C12" s="2">
        <f t="shared" si="0"/>
        <v>5</v>
      </c>
      <c r="D12" s="2">
        <f t="shared" si="1"/>
        <v>5</v>
      </c>
      <c r="E12" s="6">
        <f t="shared" si="2"/>
      </c>
      <c r="F12" s="2">
        <v>6</v>
      </c>
      <c r="G12" s="2">
        <f t="shared" si="3"/>
        <v>6</v>
      </c>
      <c r="H12" s="2">
        <f t="shared" si="4"/>
        <v>6</v>
      </c>
      <c r="I12" s="2">
        <f t="shared" si="5"/>
        <v>1</v>
      </c>
      <c r="J12" s="7">
        <f t="shared" si="12"/>
        <v>8</v>
      </c>
      <c r="K12" s="2">
        <f t="shared" si="6"/>
        <v>6</v>
      </c>
      <c r="L12" s="2">
        <f t="shared" si="7"/>
        <v>2</v>
      </c>
      <c r="M12" s="2">
        <f t="shared" si="8"/>
        <v>2</v>
      </c>
      <c r="N12" s="2">
        <f t="shared" si="10"/>
        <v>5</v>
      </c>
      <c r="O12" s="2">
        <f t="shared" si="9"/>
        <v>7</v>
      </c>
    </row>
    <row r="13" spans="1:15" ht="12.75">
      <c r="A13" s="2">
        <f t="shared" si="11"/>
        <v>6</v>
      </c>
      <c r="B13" s="8"/>
      <c r="C13" s="2"/>
      <c r="D13" s="2"/>
      <c r="E13" s="9" t="str">
        <f t="shared" si="2"/>
        <v>CHECK!</v>
      </c>
      <c r="F13" s="5">
        <v>0</v>
      </c>
      <c r="G13" s="2"/>
      <c r="H13" s="2"/>
      <c r="I13" s="2"/>
      <c r="J13" s="7">
        <f t="shared" si="12"/>
        <v>7</v>
      </c>
      <c r="K13" s="2">
        <f t="shared" si="6"/>
        <v>0</v>
      </c>
      <c r="L13" s="2">
        <f t="shared" si="7"/>
        <v>7</v>
      </c>
      <c r="M13" s="2">
        <f t="shared" si="8"/>
        <v>7</v>
      </c>
      <c r="N13" s="2">
        <f t="shared" si="10"/>
        <v>9</v>
      </c>
      <c r="O13" s="2">
        <f t="shared" si="9"/>
        <v>7</v>
      </c>
    </row>
    <row r="14" spans="1:15" ht="12.75">
      <c r="A14" s="2">
        <f t="shared" si="11"/>
        <v>7</v>
      </c>
      <c r="B14" s="8" t="s">
        <v>5</v>
      </c>
      <c r="C14" s="2"/>
      <c r="D14" s="2">
        <f>SUM(D8:D12)</f>
        <v>16</v>
      </c>
      <c r="E14" s="6" t="str">
        <f t="shared" si="2"/>
        <v>CHECK!</v>
      </c>
      <c r="F14" s="5">
        <v>8</v>
      </c>
      <c r="G14" s="2"/>
      <c r="H14" s="2"/>
      <c r="I14" s="2"/>
      <c r="J14" s="7">
        <f t="shared" si="12"/>
        <v>7</v>
      </c>
      <c r="K14" s="2">
        <f t="shared" si="6"/>
        <v>8</v>
      </c>
      <c r="L14" s="2">
        <f t="shared" si="7"/>
        <v>8</v>
      </c>
      <c r="M14" s="2">
        <f t="shared" si="8"/>
        <v>8</v>
      </c>
      <c r="N14" s="2">
        <f t="shared" si="10"/>
        <v>8</v>
      </c>
      <c r="O14" s="2">
        <f t="shared" si="9"/>
        <v>7</v>
      </c>
    </row>
    <row r="15" spans="1:15" ht="12.75">
      <c r="A15" s="2">
        <f t="shared" si="11"/>
        <v>8</v>
      </c>
      <c r="B15" s="2" t="s">
        <v>4</v>
      </c>
      <c r="C15" s="2"/>
      <c r="D15" s="7">
        <f>MOD(D14,d)</f>
        <v>7</v>
      </c>
      <c r="E15" s="6" t="str">
        <f t="shared" si="2"/>
        <v>CHECK!</v>
      </c>
      <c r="F15" s="5">
        <v>1</v>
      </c>
      <c r="G15" s="2"/>
      <c r="H15" s="2"/>
      <c r="I15" s="2"/>
      <c r="J15" s="7">
        <f t="shared" si="12"/>
        <v>7</v>
      </c>
      <c r="K15" s="2">
        <f t="shared" si="6"/>
        <v>1</v>
      </c>
      <c r="L15" s="2">
        <f t="shared" si="7"/>
        <v>6</v>
      </c>
      <c r="M15" s="2">
        <f t="shared" si="8"/>
        <v>6</v>
      </c>
      <c r="N15" s="2">
        <f t="shared" si="10"/>
        <v>7</v>
      </c>
      <c r="O15" s="2">
        <f t="shared" si="9"/>
        <v>4</v>
      </c>
    </row>
    <row r="16" spans="1:15" ht="12.75">
      <c r="A16" s="2">
        <f t="shared" si="11"/>
        <v>9</v>
      </c>
      <c r="B16" s="2"/>
      <c r="C16" s="2"/>
      <c r="D16" s="2"/>
      <c r="E16" s="6">
        <f t="shared" si="2"/>
      </c>
      <c r="F16" s="5">
        <v>2</v>
      </c>
      <c r="G16" s="2"/>
      <c r="H16" s="2"/>
      <c r="I16" s="2"/>
      <c r="J16" s="7">
        <f t="shared" si="12"/>
        <v>4</v>
      </c>
      <c r="K16" s="2">
        <f t="shared" si="6"/>
        <v>2</v>
      </c>
      <c r="L16" s="2">
        <f t="shared" si="7"/>
        <v>2</v>
      </c>
      <c r="M16" s="2">
        <f t="shared" si="8"/>
        <v>2</v>
      </c>
      <c r="N16" s="2">
        <f t="shared" si="10"/>
        <v>4</v>
      </c>
      <c r="O16" s="2">
        <f t="shared" si="9"/>
        <v>6</v>
      </c>
    </row>
    <row r="17" spans="1:15" ht="12.75">
      <c r="A17" s="2">
        <f t="shared" si="11"/>
        <v>10</v>
      </c>
      <c r="B17" s="2"/>
      <c r="C17" s="2"/>
      <c r="D17" s="2"/>
      <c r="E17" s="6">
        <f t="shared" si="2"/>
      </c>
      <c r="F17" s="5">
        <v>0</v>
      </c>
      <c r="G17" s="2"/>
      <c r="H17" s="2"/>
      <c r="I17" s="2"/>
      <c r="J17" s="7">
        <f t="shared" si="12"/>
        <v>6</v>
      </c>
      <c r="K17" s="2">
        <f t="shared" si="6"/>
        <v>0</v>
      </c>
      <c r="L17" s="2">
        <f t="shared" si="7"/>
        <v>6</v>
      </c>
      <c r="M17" s="2">
        <f t="shared" si="8"/>
        <v>6</v>
      </c>
      <c r="N17" s="2">
        <f t="shared" si="10"/>
        <v>3</v>
      </c>
      <c r="O17" s="2">
        <f t="shared" si="9"/>
        <v>0</v>
      </c>
    </row>
    <row r="18" spans="1:15" ht="12.75">
      <c r="A18" s="2">
        <f t="shared" si="11"/>
        <v>11</v>
      </c>
      <c r="B18" s="2"/>
      <c r="C18" s="2"/>
      <c r="D18" s="2"/>
      <c r="E18" s="6">
        <f t="shared" si="2"/>
      </c>
      <c r="F18" s="5">
        <v>5</v>
      </c>
      <c r="G18" s="2"/>
      <c r="H18" s="2"/>
      <c r="I18" s="2"/>
      <c r="J18" s="7">
        <f t="shared" si="12"/>
        <v>0</v>
      </c>
      <c r="K18" s="2">
        <f t="shared" si="6"/>
        <v>5</v>
      </c>
      <c r="L18" s="2">
        <f t="shared" si="7"/>
        <v>4</v>
      </c>
      <c r="M18" s="2">
        <f t="shared" si="8"/>
        <v>4</v>
      </c>
      <c r="N18" s="2">
        <f t="shared" si="10"/>
        <v>2</v>
      </c>
      <c r="O18" s="2">
        <f t="shared" si="9"/>
        <v>6</v>
      </c>
    </row>
    <row r="19" spans="1:15" ht="12.75">
      <c r="A19" s="2">
        <f t="shared" si="11"/>
        <v>12</v>
      </c>
      <c r="B19" s="2"/>
      <c r="C19" s="2"/>
      <c r="D19" s="2"/>
      <c r="E19" s="6">
        <f t="shared" si="2"/>
      </c>
      <c r="F19" s="2">
        <v>9</v>
      </c>
      <c r="G19" s="2"/>
      <c r="H19" s="2"/>
      <c r="I19" s="2"/>
      <c r="J19" s="7">
        <f t="shared" si="12"/>
        <v>6</v>
      </c>
      <c r="K19" s="2">
        <f t="shared" si="6"/>
        <v>0</v>
      </c>
      <c r="L19" s="2">
        <f t="shared" si="7"/>
        <v>6</v>
      </c>
      <c r="M19" s="2">
        <f t="shared" si="8"/>
        <v>6</v>
      </c>
      <c r="N19" s="2">
        <f t="shared" si="10"/>
        <v>9</v>
      </c>
      <c r="O19" s="2">
        <f t="shared" si="9"/>
        <v>6</v>
      </c>
    </row>
    <row r="20" spans="1:15" ht="12.75">
      <c r="A20" s="2">
        <f t="shared" si="11"/>
        <v>13</v>
      </c>
      <c r="B20" s="2"/>
      <c r="C20" s="2"/>
      <c r="D20" s="2"/>
      <c r="E20" s="6">
        <f t="shared" si="2"/>
      </c>
      <c r="F20" s="2">
        <v>8</v>
      </c>
      <c r="G20" s="2"/>
      <c r="H20" s="2"/>
      <c r="I20" s="2"/>
      <c r="J20" s="7">
        <f t="shared" si="12"/>
        <v>6</v>
      </c>
      <c r="K20" s="2">
        <f t="shared" si="6"/>
        <v>8</v>
      </c>
      <c r="L20" s="2">
        <f t="shared" si="7"/>
        <v>7</v>
      </c>
      <c r="M20" s="2">
        <f t="shared" si="8"/>
        <v>7</v>
      </c>
      <c r="N20" s="2">
        <f t="shared" si="10"/>
        <v>7</v>
      </c>
      <c r="O20" s="2">
        <f t="shared" si="9"/>
        <v>5</v>
      </c>
    </row>
    <row r="21" spans="1:15" ht="12.75">
      <c r="A21" s="2">
        <f t="shared" si="11"/>
        <v>14</v>
      </c>
      <c r="B21" s="2"/>
      <c r="C21" s="2"/>
      <c r="D21" s="2"/>
      <c r="E21" s="6">
        <f t="shared" si="2"/>
      </c>
      <c r="F21" s="2">
        <v>7</v>
      </c>
      <c r="G21" s="2"/>
      <c r="H21" s="2"/>
      <c r="I21" s="2"/>
      <c r="J21" s="7">
        <f t="shared" si="12"/>
        <v>5</v>
      </c>
      <c r="K21" s="2"/>
      <c r="L21" s="2"/>
      <c r="M21" s="2"/>
      <c r="N21" s="2"/>
      <c r="O21" s="2"/>
    </row>
    <row r="22" spans="1:15" ht="12.75">
      <c r="A22" s="2">
        <f t="shared" si="11"/>
        <v>15</v>
      </c>
      <c r="B22" s="2"/>
      <c r="C22" s="2"/>
      <c r="D22" s="2"/>
      <c r="E22" s="2"/>
      <c r="F22" s="2">
        <v>4</v>
      </c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s="2">
        <f t="shared" si="11"/>
        <v>16</v>
      </c>
      <c r="B23" s="2"/>
      <c r="C23" s="2"/>
      <c r="D23" s="2"/>
      <c r="E23" s="2"/>
      <c r="F23" s="2">
        <v>3</v>
      </c>
      <c r="G23" s="2"/>
      <c r="H23" s="2"/>
      <c r="I23" s="2"/>
      <c r="J23" s="2"/>
      <c r="K23" s="2"/>
      <c r="L23" s="2"/>
      <c r="M23" s="2"/>
      <c r="N23" s="2"/>
      <c r="O23" s="2"/>
    </row>
    <row r="24" spans="1:15" ht="12.75">
      <c r="A24" s="2">
        <f t="shared" si="11"/>
        <v>17</v>
      </c>
      <c r="B24" s="2"/>
      <c r="C24" s="2"/>
      <c r="D24" s="2"/>
      <c r="E24" s="2"/>
      <c r="F24" s="2">
        <v>2</v>
      </c>
      <c r="G24" s="2"/>
      <c r="H24" s="2"/>
      <c r="I24" s="2"/>
      <c r="J24" s="2"/>
      <c r="K24" s="2"/>
      <c r="L24" s="2"/>
      <c r="M24" s="2"/>
      <c r="N24" s="2"/>
      <c r="O24" s="2"/>
    </row>
    <row r="25" spans="1:15" ht="12.75">
      <c r="A25" s="2">
        <f t="shared" si="11"/>
        <v>18</v>
      </c>
      <c r="B25" s="2"/>
      <c r="C25" s="2"/>
      <c r="D25" s="2"/>
      <c r="E25" s="2"/>
      <c r="F25" s="2">
        <v>9</v>
      </c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>
        <f t="shared" si="11"/>
        <v>19</v>
      </c>
      <c r="B26" s="2"/>
      <c r="C26" s="2"/>
      <c r="D26" s="2"/>
      <c r="E26" s="2"/>
      <c r="F26" s="2">
        <v>7</v>
      </c>
      <c r="G26" s="2"/>
      <c r="H26" s="2"/>
      <c r="I26" s="2"/>
      <c r="J26" s="2"/>
      <c r="K26" s="2"/>
      <c r="L26" s="2"/>
      <c r="M26" s="2"/>
      <c r="N26" s="2"/>
      <c r="O26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&amp;C&amp;F</oddHeader>
    <oddFooter>&amp;LMartin J. Dürst&amp;C&amp;P ページ&amp;R&amp;D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J. Dürst</cp:lastModifiedBy>
  <cp:lastPrinted>2008-12-11T05:55:23Z</cp:lastPrinted>
  <dcterms:created xsi:type="dcterms:W3CDTF">1996-10-14T23:33:28Z</dcterms:created>
  <dcterms:modified xsi:type="dcterms:W3CDTF">2012-12-13T07:58:00Z</dcterms:modified>
  <cp:category/>
  <cp:version/>
  <cp:contentType/>
  <cp:contentStatus/>
</cp:coreProperties>
</file>